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EA!$A$1:$G$69</definedName>
    <definedName name="_xlnm.Print_Titles" localSheetId="0">EA!$1:$1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<sst xmlns="http://schemas.openxmlformats.org/spreadsheetml/2006/main" count="74" uniqueCount="58">
  <si>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</si>
  <si>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</si>
  <si>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</si>
  <si>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</si>
  <si>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</si>
  <si>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</si>
  <si>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</si>
  <si>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</si>
  <si>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</si>
  <si>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</si>
  <si>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</si>
  <si>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</si>
  <si>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</si>
  <si>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</si>
  <si>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</si>
  <si>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</si>
  <si>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</si>
  <si>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</si>
  <si>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</si>
  <si>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</si>
  <si>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</si>
  <si>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</si>
  <si>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</si>
  <si>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</si>
  <si>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</si>
  <si>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</si>
  <si>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</si>
  <si>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</si>
  <si>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</si>
  <si>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</si>
  <si>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</si>
  <si>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</si>
  <si>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</si>
  <si>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</si>
  <si>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</si>
  <si>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</si>
  <si>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</si>
  <si>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</si>
  <si>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</si>
  <si>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</si>
  <si>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</si>
  <si>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</si>
  <si>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</si>
  <si>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</si>
  <si>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</si>
  <si>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</si>
  <si>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</si>
  <si>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</si>
  <si>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</si>
  <si>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</si>
  <si>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</si>
  <si>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</si>
  <si>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</si>
  <si>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</si>
  <si>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</si>
  <si>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</si>
  <si>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MUNICIPAL DE AGUA POTABLE Y ALCANTARILLADO DE CORTAZAR, GTO.
ESTADO DE ACTIVIDADES
Del 1 de Enero al AL 30 DE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</si>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</sst>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topLeftCell="A55" zoomScaleNormal="100" workbookViewId="0">
      <selection activeCell="A67" sqref="A67:XFD69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8" t="s">
        <v>56</v>
      </c>
      <c r="B1" s="39"/>
      <c r="C1" s="39"/>
      <c r="D1" s="40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47033244.879999995</v>
      </c>
      <c r="D4" s="28">
        <f>SUM(D5:D11)</f>
        <v>61908900.369999997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61753590.93</v>
      </c>
      <c r="E8" s="31">
        <v>4140</v>
      </c>
    </row>
    <row r="9" spans="1:5" x14ac:dyDescent="0.2">
      <c r="A9" s="19"/>
      <c r="B9" s="20" t="s">
        <v>47</v>
      </c>
      <c r="C9" s="29">
        <v>251065.51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155309.44</v>
      </c>
      <c r="E10" s="31">
        <v>4160</v>
      </c>
    </row>
    <row r="11" spans="1:5" x14ac:dyDescent="0.2">
      <c r="A11" s="19"/>
      <c r="B11" s="20" t="s">
        <v>49</v>
      </c>
      <c r="C11" s="29">
        <v>46782179.369999997</v>
      </c>
      <c r="D11" s="30">
        <v>0</v>
      </c>
      <c r="E11" s="31">
        <v>4170</v>
      </c>
    </row>
    <row r="12" spans="1:5" ht="34.5" customHeight="1" x14ac:dyDescent="0.2">
      <c r="A12" s="41" t="s">
        <v>50</v>
      </c>
      <c r="B12" s="42"/>
      <c r="C12" s="27">
        <f>SUM(C13:C14)</f>
        <v>0</v>
      </c>
      <c r="D12" s="28">
        <f>SUM(D13:D14)</f>
        <v>1566852.24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1566852.24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262135.65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262135.65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47033244.879999995</v>
      </c>
      <c r="D22" s="3">
        <f>SUM(D4+D12+D15)</f>
        <v>63737888.259999998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35074824.399999999</v>
      </c>
      <c r="D25" s="28">
        <f>SUM(D26:D28)</f>
        <v>45229456.07</v>
      </c>
      <c r="E25" s="31" t="s">
        <v>55</v>
      </c>
    </row>
    <row r="26" spans="1:5" x14ac:dyDescent="0.2">
      <c r="A26" s="19"/>
      <c r="B26" s="20" t="s">
        <v>37</v>
      </c>
      <c r="C26" s="29">
        <v>16123991.619999999</v>
      </c>
      <c r="D26" s="30">
        <v>20728098.640000001</v>
      </c>
      <c r="E26" s="31">
        <v>5110</v>
      </c>
    </row>
    <row r="27" spans="1:5" x14ac:dyDescent="0.2">
      <c r="A27" s="19"/>
      <c r="B27" s="20" t="s">
        <v>16</v>
      </c>
      <c r="C27" s="29">
        <v>4909630.49</v>
      </c>
      <c r="D27" s="30">
        <v>7110976.6900000004</v>
      </c>
      <c r="E27" s="31">
        <v>5120</v>
      </c>
    </row>
    <row r="28" spans="1:5" x14ac:dyDescent="0.2">
      <c r="A28" s="19"/>
      <c r="B28" s="20" t="s">
        <v>17</v>
      </c>
      <c r="C28" s="29">
        <v>14041202.289999999</v>
      </c>
      <c r="D28" s="30">
        <v>17390380.739999998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17394.5</v>
      </c>
      <c r="D29" s="28">
        <f>SUM(D30:D38)</f>
        <v>404838.67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379077.5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17394.5</v>
      </c>
      <c r="D33" s="30">
        <v>25761.17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75028.88</v>
      </c>
      <c r="D49" s="28">
        <f>SUM(D50:D55)</f>
        <v>2197428.27</v>
      </c>
      <c r="E49" s="31" t="s">
        <v>55</v>
      </c>
    </row>
    <row r="50" spans="1:9" x14ac:dyDescent="0.2">
      <c r="A50" s="19"/>
      <c r="B50" s="20" t="s">
        <v>31</v>
      </c>
      <c r="C50" s="29">
        <v>75028.88</v>
      </c>
      <c r="D50" s="30">
        <v>2197428.27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2633827.87</v>
      </c>
      <c r="D56" s="28">
        <f>SUM(D57)</f>
        <v>7213871.4800000004</v>
      </c>
      <c r="E56" s="31" t="s">
        <v>55</v>
      </c>
    </row>
    <row r="57" spans="1:9" x14ac:dyDescent="0.2">
      <c r="A57" s="19"/>
      <c r="B57" s="20" t="s">
        <v>38</v>
      </c>
      <c r="C57" s="29">
        <v>2633827.87</v>
      </c>
      <c r="D57" s="30">
        <v>7213871.4800000004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37801075.649999999</v>
      </c>
      <c r="D59" s="3">
        <f>SUM(D56+D49+D43+D39+D29+D25)</f>
        <v>55045594.490000002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9232169.2299999967</v>
      </c>
      <c r="D61" s="28">
        <f>D22-D59</f>
        <v>8692293.7699999958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B64" s="33" t="s">
        <v>57</v>
      </c>
      <c r="C64" s="34"/>
      <c r="D64" s="35"/>
      <c r="E64" s="35"/>
      <c r="F64" s="35"/>
    </row>
    <row r="65" spans="2:7" x14ac:dyDescent="0.2">
      <c r="B65" s="34"/>
      <c r="C65" s="34"/>
      <c r="D65" s="35"/>
      <c r="E65" s="35"/>
      <c r="F65" s="35"/>
    </row>
    <row r="66" spans="2:7" x14ac:dyDescent="0.2">
      <c r="B66" s="34"/>
      <c r="C66" s="34"/>
      <c r="D66" s="35"/>
      <c r="E66" s="35"/>
      <c r="F66" s="35"/>
    </row>
    <row r="67" spans="2:7" x14ac:dyDescent="0.2">
      <c r="B67" s="34"/>
      <c r="C67" s="34"/>
      <c r="D67" s="34"/>
      <c r="E67" s="35"/>
      <c r="F67" s="35"/>
    </row>
    <row r="68" spans="2:7" x14ac:dyDescent="0.2">
      <c r="B68" s="34"/>
      <c r="C68" s="36"/>
      <c r="D68" s="35"/>
      <c r="E68" s="36"/>
      <c r="F68" s="35"/>
    </row>
    <row r="69" spans="2:7" ht="22.5" customHeight="1" x14ac:dyDescent="0.2">
      <c r="B69" s="37"/>
      <c r="C69" s="43"/>
      <c r="D69" s="43"/>
      <c r="E69" s="43"/>
      <c r="F69" s="43"/>
      <c r="G69" s="43"/>
    </row>
  </sheetData>
  <sheetProtection formatCells="0" formatColumns="0" formatRows="0" autoFilter="0"/>
  <mergeCells count="4">
    <mergeCell ref="A1:D1"/>
    <mergeCell ref="A12:B12"/>
    <mergeCell ref="C69:D69"/>
    <mergeCell ref="E69:G69"/>
  </mergeCells>
  <printOptions horizontalCentered="1"/>
  <pageMargins left="0.78740157480314965" right="0.59055118110236227" top="0.78740157480314965" bottom="0.78740157480314965" header="0.31496062992125984" footer="0.31496062992125984"/>
  <pageSetup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</vt:lpstr>
      <vt:lpstr>EA!Área_de_impresión</vt:lpstr>
      <vt:lpstr>EA!Títulos_a_imprimir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2020-10-21T20:35:09Z</cp:lastPrinted>
  <dcterms:created xsi:type="dcterms:W3CDTF">2012-12-11T20:29:16Z</dcterms:created>
  <dcterms:modified xsi:type="dcterms:W3CDTF">2020-10-23T20:45:03Z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